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Objects="placeholders" defaultThemeVersion="124226"/>
  <mc:AlternateContent xmlns:mc="http://schemas.openxmlformats.org/markup-compatibility/2006">
    <mc:Choice Requires="x15">
      <x15ac:absPath xmlns:x15ac="http://schemas.microsoft.com/office/spreadsheetml/2010/11/ac" url="\\Inec_nas_01\balanza\Encuestas no financieras 2004\BOLETINES DE BALANZA DE PAGOS\BOLETIN 2014-16\Cuadros y gráficos Excel - Impresión\"/>
    </mc:Choice>
  </mc:AlternateContent>
  <bookViews>
    <workbookView xWindow="10320" yWindow="30" windowWidth="10245" windowHeight="7140" tabRatio="925"/>
  </bookViews>
  <sheets>
    <sheet name="341-04" sheetId="33" r:id="rId1"/>
  </sheets>
  <definedNames>
    <definedName name="\d">#REF!</definedName>
    <definedName name="\n">#REF!</definedName>
    <definedName name="_518">#REF!</definedName>
    <definedName name="_617">#REF!</definedName>
    <definedName name="_675">#REF!</definedName>
    <definedName name="_681">#REF!</definedName>
    <definedName name="APU">#REF!</definedName>
    <definedName name="_xlnm.Print_Area" localSheetId="0">'341-04'!$A$1:$D$100</definedName>
    <definedName name="_xlnm.Database">#REF!</definedName>
    <definedName name="Database_MI">#REF!</definedName>
    <definedName name="DATES">#REF!</definedName>
    <definedName name="NAMES">#REF!</definedName>
    <definedName name="PORT">#REF!</definedName>
    <definedName name="Print_Area_MI">#REF!</definedName>
    <definedName name="SP">#REF!</definedName>
    <definedName name="_xlnm.Print_Titles" localSheetId="0">'341-04'!$1:$7</definedName>
  </definedNames>
  <calcPr calcId="152511"/>
  <fileRecoveryPr autoRecover="0"/>
</workbook>
</file>

<file path=xl/calcChain.xml><?xml version="1.0" encoding="utf-8"?>
<calcChain xmlns="http://schemas.openxmlformats.org/spreadsheetml/2006/main">
  <c r="D89" i="33" l="1"/>
  <c r="C89" i="33"/>
  <c r="B89" i="33"/>
  <c r="D84" i="33"/>
  <c r="C84" i="33"/>
  <c r="C83" i="33" s="1"/>
  <c r="B84" i="33"/>
  <c r="D83" i="33"/>
  <c r="D80" i="33"/>
  <c r="C80" i="33"/>
  <c r="B80" i="33"/>
  <c r="D76" i="33"/>
  <c r="D71" i="33" s="1"/>
  <c r="D70" i="33" s="1"/>
  <c r="D68" i="33" s="1"/>
  <c r="C76" i="33"/>
  <c r="B76" i="33"/>
  <c r="D72" i="33"/>
  <c r="C72" i="33"/>
  <c r="C71" i="33" s="1"/>
  <c r="B72" i="33"/>
  <c r="D63" i="33"/>
  <c r="C63" i="33"/>
  <c r="B63" i="33"/>
  <c r="D59" i="33"/>
  <c r="D57" i="33" s="1"/>
  <c r="C59" i="33"/>
  <c r="B59" i="33"/>
  <c r="B57" i="33" s="1"/>
  <c r="B13" i="33" s="1"/>
  <c r="B10" i="33" s="1"/>
  <c r="C57" i="33"/>
  <c r="D53" i="33"/>
  <c r="D51" i="33" s="1"/>
  <c r="C53" i="33"/>
  <c r="C51" i="33" s="1"/>
  <c r="C50" i="33" s="1"/>
  <c r="B53" i="33"/>
  <c r="B51" i="33" s="1"/>
  <c r="B50" i="33" s="1"/>
  <c r="D38" i="33"/>
  <c r="C38" i="33"/>
  <c r="B38" i="33"/>
  <c r="D26" i="33"/>
  <c r="D25" i="33" s="1"/>
  <c r="C26" i="33"/>
  <c r="B26" i="33"/>
  <c r="D20" i="33"/>
  <c r="C20" i="33"/>
  <c r="B20" i="33"/>
  <c r="D15" i="33"/>
  <c r="D14" i="33" s="1"/>
  <c r="C15" i="33"/>
  <c r="C12" i="33" s="1"/>
  <c r="B15" i="33"/>
  <c r="B14" i="33" s="1"/>
  <c r="B12" i="33" l="1"/>
  <c r="B11" i="33" s="1"/>
  <c r="C13" i="33"/>
  <c r="C10" i="33" s="1"/>
  <c r="C25" i="33"/>
  <c r="B71" i="33"/>
  <c r="B83" i="33"/>
  <c r="B9" i="33"/>
  <c r="B8" i="33" s="1"/>
  <c r="D50" i="33"/>
  <c r="D12" i="33"/>
  <c r="C70" i="33"/>
  <c r="C68" i="33" s="1"/>
  <c r="C9" i="33"/>
  <c r="C8" i="33" s="1"/>
  <c r="C95" i="33" s="1"/>
  <c r="D13" i="33"/>
  <c r="D10" i="33" s="1"/>
  <c r="C14" i="33"/>
  <c r="B25" i="33"/>
  <c r="C11" i="33" l="1"/>
  <c r="B70" i="33"/>
  <c r="B68" i="33" s="1"/>
  <c r="B95" i="33" s="1"/>
  <c r="D9" i="33"/>
  <c r="D8" i="33" s="1"/>
  <c r="D95" i="33" s="1"/>
  <c r="D11" i="33"/>
</calcChain>
</file>

<file path=xl/sharedStrings.xml><?xml version="1.0" encoding="utf-8"?>
<sst xmlns="http://schemas.openxmlformats.org/spreadsheetml/2006/main" count="99" uniqueCount="79">
  <si>
    <t>Partida</t>
  </si>
  <si>
    <t>(en millones de balboas)</t>
  </si>
  <si>
    <t>Resumen de los componentes normalizados</t>
  </si>
  <si>
    <t>2015 (P)</t>
  </si>
  <si>
    <t>2014 (R)</t>
  </si>
  <si>
    <t>2016 (P)</t>
  </si>
  <si>
    <t xml:space="preserve">      Exportación de bienes, servicios y renta</t>
  </si>
  <si>
    <t xml:space="preserve">      Importación de bienes, servicios y renta</t>
  </si>
  <si>
    <t xml:space="preserve">      A.    Bienes (netos)</t>
  </si>
  <si>
    <t xml:space="preserve">                1.  Mercancías  generales</t>
  </si>
  <si>
    <t xml:space="preserve">                2.  Bienes para transformación</t>
  </si>
  <si>
    <t xml:space="preserve">                3.  Reparaciones de bienes</t>
  </si>
  <si>
    <t xml:space="preserve">      B.    Servicios (netos)</t>
  </si>
  <si>
    <t xml:space="preserve">                1.  Transportes</t>
  </si>
  <si>
    <t xml:space="preserve">                2.  Viajes</t>
  </si>
  <si>
    <t xml:space="preserve">                3.  Servicios de comunicaciones</t>
  </si>
  <si>
    <t xml:space="preserve">                4.  Servicios de construcción</t>
  </si>
  <si>
    <t xml:space="preserve">                5.  Servicios de seguros</t>
  </si>
  <si>
    <t xml:space="preserve">                6.  Servicios financieros</t>
  </si>
  <si>
    <t xml:space="preserve">                7.  Servicios de informática y de información</t>
  </si>
  <si>
    <t xml:space="preserve">                8.  Regalías y derechos de licencia</t>
  </si>
  <si>
    <t xml:space="preserve">                9.  Otros servicios empresariales</t>
  </si>
  <si>
    <t xml:space="preserve">              10.  Servicios culturales, personales y recreativos</t>
  </si>
  <si>
    <t xml:space="preserve">              11.  Servicios del gobierno, n.i.o.p.</t>
  </si>
  <si>
    <t xml:space="preserve">      C.    Renta (neta)</t>
  </si>
  <si>
    <t xml:space="preserve">                1.  Remuneración de empleados</t>
  </si>
  <si>
    <t xml:space="preserve">                2.  Renta de la inversión</t>
  </si>
  <si>
    <t xml:space="preserve">                     2.1   Inversión directa</t>
  </si>
  <si>
    <t xml:space="preserve">                     2.2   Inversión de cartera</t>
  </si>
  <si>
    <t xml:space="preserve">                     2.3   Otra inversión</t>
  </si>
  <si>
    <t xml:space="preserve">      D.  Transferencias corrientes (netas)</t>
  </si>
  <si>
    <t xml:space="preserve">               Transferencias corrientes (crédito)</t>
  </si>
  <si>
    <t xml:space="preserve">                1.  Gobierno general</t>
  </si>
  <si>
    <t xml:space="preserve">                2.  Otros sectores</t>
  </si>
  <si>
    <t xml:space="preserve">       A.  Cuenta de capital</t>
  </si>
  <si>
    <t xml:space="preserve">       B.  Cuenta financiera</t>
  </si>
  <si>
    <t xml:space="preserve">             1.  Inversión directa</t>
  </si>
  <si>
    <t xml:space="preserve">                 1.1  En el extranjero</t>
  </si>
  <si>
    <t xml:space="preserve">                       1.1.1  Acciones y participaciones de capital</t>
  </si>
  <si>
    <t xml:space="preserve">                       1.1.2   Utilidades reinvertidas</t>
  </si>
  <si>
    <t xml:space="preserve">                       1.1.3   Otro capital</t>
  </si>
  <si>
    <t xml:space="preserve">                 1.2  En la economía declarante</t>
  </si>
  <si>
    <t xml:space="preserve">                       1.2.1  Acciones y participaciones de capital</t>
  </si>
  <si>
    <t xml:space="preserve">                       1.2.2   Utilidades reinvertidas</t>
  </si>
  <si>
    <t xml:space="preserve">                       1.2.3   Otro capital</t>
  </si>
  <si>
    <t xml:space="preserve">             2.  Inversión de cartera</t>
  </si>
  <si>
    <t xml:space="preserve">                  2.1   Activos</t>
  </si>
  <si>
    <t xml:space="preserve">                  2.2   Pasivos</t>
  </si>
  <si>
    <t xml:space="preserve">             3.  Otra inversión</t>
  </si>
  <si>
    <t xml:space="preserve">                   3.1  Activos</t>
  </si>
  <si>
    <t xml:space="preserve">                          3.1.1  Créditos comerciales</t>
  </si>
  <si>
    <t xml:space="preserve">                          3.1.2  Préstamos</t>
  </si>
  <si>
    <t xml:space="preserve">                          3.1.3  Moneda y depósitos</t>
  </si>
  <si>
    <t xml:space="preserve">                          3.1.4  Otros activos</t>
  </si>
  <si>
    <t xml:space="preserve">                   3.2  Pasivos</t>
  </si>
  <si>
    <t xml:space="preserve">                          3.2.1  Créditos comerciales</t>
  </si>
  <si>
    <t xml:space="preserve">                          3.2.2  Préstamos</t>
  </si>
  <si>
    <t xml:space="preserve">                          3.2.3  Moneda y depósitos</t>
  </si>
  <si>
    <t xml:space="preserve">                          3.2.4  Otros pasivos</t>
  </si>
  <si>
    <t xml:space="preserve">             4.  Activos de reserva</t>
  </si>
  <si>
    <t xml:space="preserve"> I.   Cuenta corriente</t>
  </si>
  <si>
    <t xml:space="preserve">                Bienes (crédito)</t>
  </si>
  <si>
    <t xml:space="preserve">                4.  Bienes adquiridos en puertos por medios de transporte</t>
  </si>
  <si>
    <t xml:space="preserve">                Bienes (débito)</t>
  </si>
  <si>
    <t xml:space="preserve">                Servicios (crédito)</t>
  </si>
  <si>
    <t xml:space="preserve">                Servicios (débito)</t>
  </si>
  <si>
    <t xml:space="preserve">                Renta (crédito)</t>
  </si>
  <si>
    <t xml:space="preserve">                Renta (débito)</t>
  </si>
  <si>
    <t xml:space="preserve">               Transferencias corrientes (débito)</t>
  </si>
  <si>
    <t xml:space="preserve"> II.   Cuenta de capital y financiera</t>
  </si>
  <si>
    <t>III.    Errores y omisiones netos</t>
  </si>
  <si>
    <t xml:space="preserve">      Exportación de bienes, servicios, renta y transferencias</t>
  </si>
  <si>
    <t xml:space="preserve">      Importación de bienes, servicios, renta y tranferencias</t>
  </si>
  <si>
    <t xml:space="preserve">      Exportación de bienes, servicios y renta (netos)</t>
  </si>
  <si>
    <t>Cuadro 4.  RESUMEN DE LOS COMPONENTES NORMALIZADOS DE LA BALANZA</t>
  </si>
  <si>
    <t>DE PAGOS DE PANAMÁ, SEGÚN PARTIDA:  AÑOS 2014-16</t>
  </si>
  <si>
    <t>0.0 Cantidad nula o cero.</t>
  </si>
  <si>
    <t>(P) Cifras preliminares.</t>
  </si>
  <si>
    <t>(R) Cifras revisadas.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</si>
</sst>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24" x14ac:knownFonts="1">
    <font>
      <sz val="10"/>
      <name val="MS Sans Serif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MS Sans Serif"/>
      <family val="2"/>
    </font>
    <font>
      <u/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b/>
      <sz val="12"/>
      <name val="Arial"/>
      <family val="2"/>
    </font>
    <font>
      <b/>
      <sz val="13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2EFD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3">
    <xf numFmtId="0" fontId="0" fillId="0" borderId="0"/>
    <xf numFmtId="0" fontId="4" fillId="0" borderId="0"/>
    <xf numFmtId="0" fontId="6" fillId="0" borderId="0" applyNumberFormat="0" applyFill="0" applyBorder="0" applyAlignment="0" applyProtection="0"/>
    <xf numFmtId="0" fontId="7" fillId="0" borderId="7" applyNumberFormat="0" applyFill="0" applyAlignment="0" applyProtection="0"/>
    <xf numFmtId="0" fontId="8" fillId="0" borderId="8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9" applyNumberFormat="0" applyAlignment="0" applyProtection="0"/>
    <xf numFmtId="0" fontId="13" fillId="8" borderId="10" applyNumberFormat="0" applyAlignment="0" applyProtection="0"/>
    <xf numFmtId="0" fontId="14" fillId="8" borderId="9" applyNumberFormat="0" applyAlignment="0" applyProtection="0"/>
    <xf numFmtId="0" fontId="15" fillId="0" borderId="11" applyNumberFormat="0" applyFill="0" applyAlignment="0" applyProtection="0"/>
    <xf numFmtId="0" fontId="16" fillId="9" borderId="12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14" applyNumberFormat="0" applyFill="0" applyAlignment="0" applyProtection="0"/>
    <xf numFmtId="0" fontId="20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0" fillId="34" borderId="0" applyNumberFormat="0" applyBorder="0" applyAlignment="0" applyProtection="0"/>
    <xf numFmtId="0" fontId="1" fillId="0" borderId="0"/>
    <xf numFmtId="0" fontId="21" fillId="10" borderId="13" applyNumberFormat="0" applyFont="0" applyAlignment="0" applyProtection="0"/>
  </cellStyleXfs>
  <cellXfs count="41">
    <xf numFmtId="0" fontId="0" fillId="0" borderId="0" xfId="0"/>
    <xf numFmtId="164" fontId="2" fillId="2" borderId="0" xfId="0" applyNumberFormat="1" applyFont="1" applyFill="1"/>
    <xf numFmtId="164" fontId="2" fillId="2" borderId="0" xfId="0" applyNumberFormat="1" applyFont="1" applyFill="1" applyBorder="1"/>
    <xf numFmtId="164" fontId="2" fillId="2" borderId="0" xfId="0" applyNumberFormat="1" applyFont="1" applyFill="1" applyBorder="1" applyAlignment="1" applyProtection="1">
      <alignment horizontal="left"/>
    </xf>
    <xf numFmtId="164" fontId="2" fillId="2" borderId="0" xfId="0" applyNumberFormat="1" applyFont="1" applyFill="1" applyBorder="1" applyAlignment="1" applyProtection="1"/>
    <xf numFmtId="164" fontId="5" fillId="2" borderId="0" xfId="0" applyNumberFormat="1" applyFont="1" applyFill="1" applyBorder="1" applyAlignment="1" applyProtection="1">
      <alignment horizontal="right"/>
    </xf>
    <xf numFmtId="164" fontId="2" fillId="2" borderId="3" xfId="0" applyNumberFormat="1" applyFont="1" applyFill="1" applyBorder="1"/>
    <xf numFmtId="164" fontId="2" fillId="2" borderId="0" xfId="0" applyNumberFormat="1" applyFont="1" applyFill="1" applyBorder="1" applyAlignment="1" applyProtection="1">
      <alignment horizontal="right"/>
    </xf>
    <xf numFmtId="164" fontId="2" fillId="2" borderId="0" xfId="0" applyNumberFormat="1" applyFont="1" applyFill="1" applyBorder="1" applyAlignment="1" applyProtection="1">
      <alignment horizontal="center" vertical="center"/>
    </xf>
    <xf numFmtId="164" fontId="2" fillId="2" borderId="17" xfId="0" applyNumberFormat="1" applyFont="1" applyFill="1" applyBorder="1"/>
    <xf numFmtId="164" fontId="2" fillId="2" borderId="18" xfId="0" applyNumberFormat="1" applyFont="1" applyFill="1" applyBorder="1" applyAlignment="1">
      <alignment vertical="center" wrapText="1"/>
    </xf>
    <xf numFmtId="164" fontId="2" fillId="2" borderId="16" xfId="0" applyNumberFormat="1" applyFont="1" applyFill="1" applyBorder="1" applyAlignment="1" applyProtection="1">
      <alignment horizontal="left"/>
    </xf>
    <xf numFmtId="164" fontId="2" fillId="2" borderId="16" xfId="0" quotePrefix="1" applyNumberFormat="1" applyFont="1" applyFill="1" applyBorder="1" applyAlignment="1" applyProtection="1">
      <alignment horizontal="left"/>
    </xf>
    <xf numFmtId="164" fontId="2" fillId="2" borderId="6" xfId="0" applyNumberFormat="1" applyFont="1" applyFill="1" applyBorder="1"/>
    <xf numFmtId="164" fontId="3" fillId="3" borderId="1" xfId="0" applyNumberFormat="1" applyFont="1" applyFill="1" applyBorder="1" applyAlignment="1" applyProtection="1">
      <alignment horizontal="right"/>
    </xf>
    <xf numFmtId="0" fontId="2" fillId="3" borderId="19" xfId="1" applyFont="1" applyFill="1" applyBorder="1" applyAlignment="1">
      <alignment vertical="center" wrapText="1"/>
    </xf>
    <xf numFmtId="164" fontId="2" fillId="3" borderId="2" xfId="0" applyNumberFormat="1" applyFont="1" applyFill="1" applyBorder="1" applyAlignment="1" applyProtection="1">
      <alignment horizontal="right"/>
    </xf>
    <xf numFmtId="164" fontId="5" fillId="3" borderId="2" xfId="0" applyNumberFormat="1" applyFont="1" applyFill="1" applyBorder="1" applyAlignment="1" applyProtection="1">
      <alignment horizontal="right"/>
    </xf>
    <xf numFmtId="164" fontId="2" fillId="3" borderId="0" xfId="0" applyNumberFormat="1" applyFont="1" applyFill="1" applyBorder="1" applyAlignment="1" applyProtection="1">
      <alignment horizontal="right"/>
    </xf>
    <xf numFmtId="164" fontId="2" fillId="3" borderId="15" xfId="0" applyNumberFormat="1" applyFont="1" applyFill="1" applyBorder="1" applyAlignment="1" applyProtection="1">
      <alignment horizontal="right"/>
    </xf>
    <xf numFmtId="164" fontId="5" fillId="3" borderId="15" xfId="0" applyNumberFormat="1" applyFont="1" applyFill="1" applyBorder="1" applyAlignment="1" applyProtection="1">
      <alignment horizontal="right"/>
    </xf>
    <xf numFmtId="164" fontId="22" fillId="2" borderId="16" xfId="0" applyNumberFormat="1" applyFont="1" applyFill="1" applyBorder="1" applyAlignment="1" applyProtection="1">
      <alignment horizontal="left"/>
    </xf>
    <xf numFmtId="164" fontId="22" fillId="3" borderId="2" xfId="0" applyNumberFormat="1" applyFont="1" applyFill="1" applyBorder="1" applyAlignment="1" applyProtection="1">
      <alignment horizontal="right"/>
    </xf>
    <xf numFmtId="164" fontId="22" fillId="3" borderId="15" xfId="0" applyNumberFormat="1" applyFont="1" applyFill="1" applyBorder="1" applyAlignment="1" applyProtection="1">
      <alignment horizontal="right"/>
    </xf>
    <xf numFmtId="2" fontId="22" fillId="35" borderId="19" xfId="0" applyNumberFormat="1" applyFont="1" applyFill="1" applyBorder="1" applyAlignment="1" applyProtection="1">
      <alignment horizontal="center" vertical="center"/>
    </xf>
    <xf numFmtId="164" fontId="22" fillId="35" borderId="19" xfId="0" applyNumberFormat="1" applyFont="1" applyFill="1" applyBorder="1" applyAlignment="1" applyProtection="1">
      <alignment horizontal="center" vertical="center"/>
    </xf>
    <xf numFmtId="164" fontId="22" fillId="35" borderId="6" xfId="0" applyNumberFormat="1" applyFont="1" applyFill="1" applyBorder="1" applyAlignment="1" applyProtection="1">
      <alignment horizontal="center" vertical="center"/>
    </xf>
    <xf numFmtId="164" fontId="2" fillId="3" borderId="19" xfId="0" applyNumberFormat="1" applyFont="1" applyFill="1" applyBorder="1" applyAlignment="1">
      <alignment vertical="center" wrapText="1"/>
    </xf>
    <xf numFmtId="164" fontId="3" fillId="3" borderId="2" xfId="0" applyNumberFormat="1" applyFont="1" applyFill="1" applyBorder="1" applyAlignment="1" applyProtection="1">
      <alignment horizontal="right"/>
    </xf>
    <xf numFmtId="164" fontId="3" fillId="3" borderId="15" xfId="0" applyNumberFormat="1" applyFont="1" applyFill="1" applyBorder="1" applyAlignment="1" applyProtection="1">
      <alignment horizontal="right"/>
    </xf>
    <xf numFmtId="164" fontId="2" fillId="3" borderId="0" xfId="0" applyNumberFormat="1" applyFont="1" applyFill="1" applyBorder="1" applyAlignment="1">
      <alignment horizontal="left"/>
    </xf>
    <xf numFmtId="164" fontId="2" fillId="3" borderId="0" xfId="0" applyNumberFormat="1" applyFont="1" applyFill="1" applyBorder="1"/>
    <xf numFmtId="164" fontId="23" fillId="2" borderId="0" xfId="0" applyNumberFormat="1" applyFont="1" applyFill="1" applyBorder="1" applyAlignment="1">
      <alignment horizontal="center" vertical="center" wrapText="1"/>
    </xf>
    <xf numFmtId="164" fontId="23" fillId="2" borderId="0" xfId="0" applyNumberFormat="1" applyFont="1" applyFill="1" applyBorder="1" applyAlignment="1" applyProtection="1">
      <alignment horizontal="center" vertical="center" wrapText="1"/>
    </xf>
    <xf numFmtId="164" fontId="22" fillId="35" borderId="6" xfId="0" applyNumberFormat="1" applyFont="1" applyFill="1" applyBorder="1" applyAlignment="1">
      <alignment horizontal="center" vertical="center"/>
    </xf>
    <xf numFmtId="164" fontId="22" fillId="35" borderId="4" xfId="0" applyNumberFormat="1" applyFont="1" applyFill="1" applyBorder="1" applyAlignment="1">
      <alignment horizontal="center" vertical="center"/>
    </xf>
    <xf numFmtId="164" fontId="22" fillId="35" borderId="3" xfId="0" applyNumberFormat="1" applyFont="1" applyFill="1" applyBorder="1" applyAlignment="1">
      <alignment horizontal="center" vertical="center"/>
    </xf>
    <xf numFmtId="164" fontId="22" fillId="35" borderId="5" xfId="0" applyNumberFormat="1" applyFont="1" applyFill="1" applyBorder="1" applyAlignment="1">
      <alignment horizontal="center" vertical="center"/>
    </xf>
    <xf numFmtId="164" fontId="22" fillId="35" borderId="18" xfId="0" applyNumberFormat="1" applyFont="1" applyFill="1" applyBorder="1" applyAlignment="1" applyProtection="1">
      <alignment horizontal="center" vertical="center"/>
    </xf>
    <xf numFmtId="164" fontId="22" fillId="35" borderId="16" xfId="0" applyNumberFormat="1" applyFont="1" applyFill="1" applyBorder="1" applyAlignment="1" applyProtection="1">
      <alignment horizontal="center" vertical="center"/>
    </xf>
    <xf numFmtId="164" fontId="22" fillId="35" borderId="17" xfId="0" applyNumberFormat="1" applyFont="1" applyFill="1" applyBorder="1" applyAlignment="1" applyProtection="1">
      <alignment horizontal="center" vertical="center"/>
    </xf>
  </cellXfs>
  <cellStyles count="43">
    <cellStyle name="20% - Énfasis1" xfId="18" builtinId="30" customBuiltin="1"/>
    <cellStyle name="20% - Énfasis2" xfId="22" builtinId="34" customBuiltin="1"/>
    <cellStyle name="20% - Énfasis3" xfId="26" builtinId="38" customBuiltin="1"/>
    <cellStyle name="20% - Énfasis4" xfId="30" builtinId="42" customBuiltin="1"/>
    <cellStyle name="20% - Énfasis5" xfId="34" builtinId="46" customBuiltin="1"/>
    <cellStyle name="20% - Énfasis6" xfId="38" builtinId="50" customBuiltin="1"/>
    <cellStyle name="40% - Énfasis1" xfId="19" builtinId="31" customBuiltin="1"/>
    <cellStyle name="40% - Énfasis2" xfId="23" builtinId="35" customBuiltin="1"/>
    <cellStyle name="40% - Énfasis3" xfId="27" builtinId="39" customBuiltin="1"/>
    <cellStyle name="40% - Énfasis4" xfId="31" builtinId="43" customBuiltin="1"/>
    <cellStyle name="40% - Énfasis5" xfId="35" builtinId="47" customBuiltin="1"/>
    <cellStyle name="40% - Énfasis6" xfId="39" builtinId="51" customBuiltin="1"/>
    <cellStyle name="60% - Énfasis1" xfId="20" builtinId="32" customBuiltin="1"/>
    <cellStyle name="60% - Énfasis2" xfId="24" builtinId="36" customBuiltin="1"/>
    <cellStyle name="60% - Énfasis3" xfId="28" builtinId="40" customBuiltin="1"/>
    <cellStyle name="60% - Énfasis4" xfId="32" builtinId="44" customBuiltin="1"/>
    <cellStyle name="60% - Énfasis5" xfId="36" builtinId="48" customBuiltin="1"/>
    <cellStyle name="60% - Énfasis6" xfId="40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4" xfId="5" builtinId="19" customBuiltin="1"/>
    <cellStyle name="Énfasis1" xfId="17" builtinId="29" customBuiltin="1"/>
    <cellStyle name="Énfasis2" xfId="21" builtinId="33" customBuiltin="1"/>
    <cellStyle name="Énfasis3" xfId="25" builtinId="37" customBuiltin="1"/>
    <cellStyle name="Énfasis4" xfId="29" builtinId="41" customBuiltin="1"/>
    <cellStyle name="Énfasis5" xfId="33" builtinId="45" customBuiltin="1"/>
    <cellStyle name="Énfasis6" xfId="37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rmal 2" xfId="41"/>
    <cellStyle name="Normal 3" xfId="1"/>
    <cellStyle name="Notas 2" xfId="42"/>
    <cellStyle name="Salida" xfId="10" builtinId="21" customBuiltin="1"/>
    <cellStyle name="Texto de advertencia" xfId="14" builtinId="11" customBuiltin="1"/>
    <cellStyle name="Texto explicativo" xfId="15" builtinId="53" customBuiltin="1"/>
    <cellStyle name="Título" xfId="2" builtinId="15" customBuiltin="1"/>
    <cellStyle name="Título 2" xfId="3" builtinId="17" customBuiltin="1"/>
    <cellStyle name="Título 3" xfId="4" builtinId="18" customBuiltin="1"/>
    <cellStyle name="Total" xfId="16" builtinId="25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E2EF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32"/>
  <sheetViews>
    <sheetView tabSelected="1" zoomScaleNormal="100" zoomScaleSheetLayoutView="90" workbookViewId="0">
      <selection sqref="A1:D1"/>
    </sheetView>
  </sheetViews>
  <sheetFormatPr baseColWidth="10" defaultRowHeight="12.75" x14ac:dyDescent="0.2"/>
  <cols>
    <col min="1" max="1" width="63.140625" style="2" customWidth="1"/>
    <col min="2" max="4" width="16.7109375" style="1" customWidth="1"/>
    <col min="5" max="16384" width="11.42578125" style="1"/>
  </cols>
  <sheetData>
    <row r="1" spans="1:4" ht="15" customHeight="1" x14ac:dyDescent="0.2">
      <c r="A1" s="32" t="s">
        <v>74</v>
      </c>
      <c r="B1" s="32"/>
      <c r="C1" s="32"/>
      <c r="D1" s="32"/>
    </row>
    <row r="2" spans="1:4" ht="15" customHeight="1" x14ac:dyDescent="0.2">
      <c r="A2" s="33" t="s">
        <v>75</v>
      </c>
      <c r="B2" s="33"/>
      <c r="C2" s="33"/>
      <c r="D2" s="33"/>
    </row>
    <row r="3" spans="1:4" ht="12.75" customHeight="1" x14ac:dyDescent="0.2">
      <c r="A3" s="8"/>
      <c r="B3" s="8"/>
      <c r="C3" s="8"/>
    </row>
    <row r="4" spans="1:4" ht="15" customHeight="1" x14ac:dyDescent="0.2">
      <c r="A4" s="38" t="s">
        <v>0</v>
      </c>
      <c r="B4" s="34" t="s">
        <v>2</v>
      </c>
      <c r="C4" s="35"/>
      <c r="D4" s="35"/>
    </row>
    <row r="5" spans="1:4" ht="15" customHeight="1" x14ac:dyDescent="0.2">
      <c r="A5" s="39"/>
      <c r="B5" s="36" t="s">
        <v>1</v>
      </c>
      <c r="C5" s="37"/>
      <c r="D5" s="37"/>
    </row>
    <row r="6" spans="1:4" ht="15" customHeight="1" x14ac:dyDescent="0.2">
      <c r="A6" s="40"/>
      <c r="B6" s="24" t="s">
        <v>4</v>
      </c>
      <c r="C6" s="25" t="s">
        <v>3</v>
      </c>
      <c r="D6" s="26" t="s">
        <v>5</v>
      </c>
    </row>
    <row r="7" spans="1:4" ht="6" customHeight="1" x14ac:dyDescent="0.2">
      <c r="A7" s="10"/>
      <c r="B7" s="27"/>
      <c r="C7" s="15"/>
      <c r="D7" s="13"/>
    </row>
    <row r="8" spans="1:4" ht="15" customHeight="1" x14ac:dyDescent="0.25">
      <c r="A8" s="21" t="s">
        <v>60</v>
      </c>
      <c r="B8" s="22">
        <f>SUM(B9:B10)</f>
        <v>-6679.3000000000065</v>
      </c>
      <c r="C8" s="22">
        <f>SUM(C9:C10)</f>
        <v>-4273.9000000000015</v>
      </c>
      <c r="D8" s="23">
        <f>SUM(D9:D10)</f>
        <v>-3160.0999999999913</v>
      </c>
    </row>
    <row r="9" spans="1:4" ht="12.75" customHeight="1" x14ac:dyDescent="0.2">
      <c r="A9" s="11" t="s">
        <v>71</v>
      </c>
      <c r="B9" s="28">
        <f>SUM(B12+B64)</f>
        <v>30883.7</v>
      </c>
      <c r="C9" s="28">
        <f t="shared" ref="C9:D10" si="0">SUM(C12+C64)</f>
        <v>30101.200000000004</v>
      </c>
      <c r="D9" s="29">
        <f t="shared" si="0"/>
        <v>29313.900000000005</v>
      </c>
    </row>
    <row r="10" spans="1:4" ht="12.75" customHeight="1" x14ac:dyDescent="0.2">
      <c r="A10" s="11" t="s">
        <v>72</v>
      </c>
      <c r="B10" s="28">
        <f>SUM(B13+B65)</f>
        <v>-37563.000000000007</v>
      </c>
      <c r="C10" s="28">
        <f t="shared" si="0"/>
        <v>-34375.100000000006</v>
      </c>
      <c r="D10" s="29">
        <f t="shared" si="0"/>
        <v>-32473.999999999996</v>
      </c>
    </row>
    <row r="11" spans="1:4" ht="15" customHeight="1" x14ac:dyDescent="0.25">
      <c r="A11" s="21" t="s">
        <v>73</v>
      </c>
      <c r="B11" s="22">
        <f>SUM(B12:B13)</f>
        <v>-6801.5000000000073</v>
      </c>
      <c r="C11" s="22">
        <f t="shared" ref="C11:D11" si="1">SUM(C12:C13)</f>
        <v>-4167.9000000000015</v>
      </c>
      <c r="D11" s="23">
        <f t="shared" si="1"/>
        <v>-3003.0999999999913</v>
      </c>
    </row>
    <row r="12" spans="1:4" ht="12.75" customHeight="1" x14ac:dyDescent="0.2">
      <c r="A12" s="11" t="s">
        <v>6</v>
      </c>
      <c r="B12" s="28">
        <f>SUM(B15+B26+B51)</f>
        <v>29855.9</v>
      </c>
      <c r="C12" s="28">
        <f t="shared" ref="C12:D12" si="2">SUM(C15+C26+C51)</f>
        <v>29179.800000000003</v>
      </c>
      <c r="D12" s="29">
        <f t="shared" si="2"/>
        <v>28581.200000000004</v>
      </c>
    </row>
    <row r="13" spans="1:4" ht="12.75" customHeight="1" x14ac:dyDescent="0.2">
      <c r="A13" s="11" t="s">
        <v>7</v>
      </c>
      <c r="B13" s="28">
        <f>SUM(B20+B38+B57)</f>
        <v>-36657.400000000009</v>
      </c>
      <c r="C13" s="28">
        <f t="shared" ref="C13:D13" si="3">SUM(C20+C38+C57)</f>
        <v>-33347.700000000004</v>
      </c>
      <c r="D13" s="29">
        <f t="shared" si="3"/>
        <v>-31584.299999999996</v>
      </c>
    </row>
    <row r="14" spans="1:4" ht="15" customHeight="1" x14ac:dyDescent="0.25">
      <c r="A14" s="21" t="s">
        <v>8</v>
      </c>
      <c r="B14" s="22">
        <f>SUM(B15+B20)</f>
        <v>-10823.000000000002</v>
      </c>
      <c r="C14" s="22">
        <f t="shared" ref="C14:D14" si="4">SUM(C15+C20)</f>
        <v>-9721.0999999999985</v>
      </c>
      <c r="D14" s="23">
        <f t="shared" si="4"/>
        <v>-8808.2999999999993</v>
      </c>
    </row>
    <row r="15" spans="1:4" ht="12.75" customHeight="1" x14ac:dyDescent="0.2">
      <c r="A15" s="11" t="s">
        <v>61</v>
      </c>
      <c r="B15" s="28">
        <f>SUM(B16:B19)</f>
        <v>14971.500000000002</v>
      </c>
      <c r="C15" s="28">
        <f>SUM(C16:C19)</f>
        <v>12765.400000000001</v>
      </c>
      <c r="D15" s="29">
        <f>SUM(D16:D19)</f>
        <v>11704.599999999999</v>
      </c>
    </row>
    <row r="16" spans="1:4" ht="12.75" customHeight="1" x14ac:dyDescent="0.2">
      <c r="A16" s="11" t="s">
        <v>9</v>
      </c>
      <c r="B16" s="16">
        <v>12771.2</v>
      </c>
      <c r="C16" s="16">
        <v>11344.6</v>
      </c>
      <c r="D16" s="19">
        <v>10480.099999999999</v>
      </c>
    </row>
    <row r="17" spans="1:4" ht="12.75" customHeight="1" x14ac:dyDescent="0.2">
      <c r="A17" s="11" t="s">
        <v>10</v>
      </c>
      <c r="B17" s="16">
        <v>0</v>
      </c>
      <c r="C17" s="16">
        <v>0</v>
      </c>
      <c r="D17" s="19">
        <v>0</v>
      </c>
    </row>
    <row r="18" spans="1:4" ht="12.75" customHeight="1" x14ac:dyDescent="0.2">
      <c r="A18" s="11" t="s">
        <v>11</v>
      </c>
      <c r="B18" s="16">
        <v>16.7</v>
      </c>
      <c r="C18" s="16">
        <v>16.7</v>
      </c>
      <c r="D18" s="19">
        <v>15</v>
      </c>
    </row>
    <row r="19" spans="1:4" ht="12.75" customHeight="1" x14ac:dyDescent="0.2">
      <c r="A19" s="11" t="s">
        <v>62</v>
      </c>
      <c r="B19" s="16">
        <v>2183.6</v>
      </c>
      <c r="C19" s="16">
        <v>1404.1</v>
      </c>
      <c r="D19" s="19">
        <v>1209.5000000000002</v>
      </c>
    </row>
    <row r="20" spans="1:4" ht="12.75" customHeight="1" x14ac:dyDescent="0.2">
      <c r="A20" s="11" t="s">
        <v>63</v>
      </c>
      <c r="B20" s="28">
        <f>SUM(B21:B24)</f>
        <v>-25794.500000000004</v>
      </c>
      <c r="C20" s="28">
        <f>SUM(C21:C24)</f>
        <v>-22486.5</v>
      </c>
      <c r="D20" s="29">
        <f>SUM(D21:D24)</f>
        <v>-20512.899999999998</v>
      </c>
    </row>
    <row r="21" spans="1:4" ht="12.75" customHeight="1" x14ac:dyDescent="0.2">
      <c r="A21" s="11" t="s">
        <v>9</v>
      </c>
      <c r="B21" s="16">
        <v>-23104.800000000003</v>
      </c>
      <c r="C21" s="16">
        <v>-20801.600000000002</v>
      </c>
      <c r="D21" s="19">
        <v>-18877.5</v>
      </c>
    </row>
    <row r="22" spans="1:4" ht="12.75" customHeight="1" x14ac:dyDescent="0.2">
      <c r="A22" s="11" t="s">
        <v>10</v>
      </c>
      <c r="B22" s="16">
        <v>0</v>
      </c>
      <c r="C22" s="16">
        <v>0</v>
      </c>
      <c r="D22" s="19">
        <v>0</v>
      </c>
    </row>
    <row r="23" spans="1:4" ht="12.75" customHeight="1" x14ac:dyDescent="0.2">
      <c r="A23" s="11" t="s">
        <v>11</v>
      </c>
      <c r="B23" s="16">
        <v>-11.4</v>
      </c>
      <c r="C23" s="16">
        <v>-8.6</v>
      </c>
      <c r="D23" s="19">
        <v>-5.8000000000000007</v>
      </c>
    </row>
    <row r="24" spans="1:4" ht="12.75" customHeight="1" x14ac:dyDescent="0.2">
      <c r="A24" s="11" t="s">
        <v>62</v>
      </c>
      <c r="B24" s="16">
        <v>-2678.2999999999997</v>
      </c>
      <c r="C24" s="16">
        <v>-1676.3</v>
      </c>
      <c r="D24" s="19">
        <v>-1629.6</v>
      </c>
    </row>
    <row r="25" spans="1:4" ht="15" customHeight="1" x14ac:dyDescent="0.25">
      <c r="A25" s="21" t="s">
        <v>12</v>
      </c>
      <c r="B25" s="22">
        <f>SUM(B26+B38)</f>
        <v>7847.4000000000024</v>
      </c>
      <c r="C25" s="22">
        <f t="shared" ref="C25:D25" si="5">SUM(C26+C38)</f>
        <v>9578.4000000000015</v>
      </c>
      <c r="D25" s="23">
        <f t="shared" si="5"/>
        <v>10189.800000000003</v>
      </c>
    </row>
    <row r="26" spans="1:4" ht="12.75" customHeight="1" x14ac:dyDescent="0.2">
      <c r="A26" s="11" t="s">
        <v>64</v>
      </c>
      <c r="B26" s="28">
        <f>SUM(B27:B37)</f>
        <v>12717.800000000003</v>
      </c>
      <c r="C26" s="28">
        <f>SUM(C27:C37)</f>
        <v>14336.800000000001</v>
      </c>
      <c r="D26" s="29">
        <f>SUM(D27:D37)</f>
        <v>14613.200000000003</v>
      </c>
    </row>
    <row r="27" spans="1:4" ht="12.75" customHeight="1" x14ac:dyDescent="0.2">
      <c r="A27" s="11" t="s">
        <v>13</v>
      </c>
      <c r="B27" s="16">
        <v>5375.7000000000007</v>
      </c>
      <c r="C27" s="16">
        <v>5356.1</v>
      </c>
      <c r="D27" s="19">
        <v>5515.9</v>
      </c>
    </row>
    <row r="28" spans="1:4" ht="12.75" customHeight="1" x14ac:dyDescent="0.2">
      <c r="A28" s="11" t="s">
        <v>14</v>
      </c>
      <c r="B28" s="16">
        <v>3729.4000000000005</v>
      </c>
      <c r="C28" s="16">
        <v>3948.2</v>
      </c>
      <c r="D28" s="19">
        <v>4405.7</v>
      </c>
    </row>
    <row r="29" spans="1:4" ht="12.75" customHeight="1" x14ac:dyDescent="0.2">
      <c r="A29" s="11" t="s">
        <v>15</v>
      </c>
      <c r="B29" s="16">
        <v>339</v>
      </c>
      <c r="C29" s="16">
        <v>337.5</v>
      </c>
      <c r="D29" s="19">
        <v>358.19999999999993</v>
      </c>
    </row>
    <row r="30" spans="1:4" ht="12.75" customHeight="1" x14ac:dyDescent="0.2">
      <c r="A30" s="11" t="s">
        <v>16</v>
      </c>
      <c r="B30" s="16">
        <v>0</v>
      </c>
      <c r="C30" s="16">
        <v>0</v>
      </c>
      <c r="D30" s="19">
        <v>0</v>
      </c>
    </row>
    <row r="31" spans="1:4" ht="12.75" customHeight="1" x14ac:dyDescent="0.2">
      <c r="A31" s="11" t="s">
        <v>17</v>
      </c>
      <c r="B31" s="16">
        <v>120.2</v>
      </c>
      <c r="C31" s="16">
        <v>225.7</v>
      </c>
      <c r="D31" s="19">
        <v>102.6</v>
      </c>
    </row>
    <row r="32" spans="1:4" ht="12.75" customHeight="1" x14ac:dyDescent="0.2">
      <c r="A32" s="11" t="s">
        <v>18</v>
      </c>
      <c r="B32" s="16">
        <v>400.3</v>
      </c>
      <c r="C32" s="16">
        <v>543.20000000000005</v>
      </c>
      <c r="D32" s="19">
        <v>504.2</v>
      </c>
    </row>
    <row r="33" spans="1:4" ht="12.75" customHeight="1" x14ac:dyDescent="0.2">
      <c r="A33" s="11" t="s">
        <v>19</v>
      </c>
      <c r="B33" s="16">
        <v>57.099999999999994</v>
      </c>
      <c r="C33" s="16">
        <v>58.900000000000006</v>
      </c>
      <c r="D33" s="19">
        <v>57.5</v>
      </c>
    </row>
    <row r="34" spans="1:4" ht="12.75" customHeight="1" x14ac:dyDescent="0.2">
      <c r="A34" s="11" t="s">
        <v>20</v>
      </c>
      <c r="B34" s="16">
        <v>8.2999999999999989</v>
      </c>
      <c r="C34" s="16">
        <v>5.9</v>
      </c>
      <c r="D34" s="19">
        <v>3.6999999999999997</v>
      </c>
    </row>
    <row r="35" spans="1:4" ht="12.75" customHeight="1" x14ac:dyDescent="0.2">
      <c r="A35" s="11" t="s">
        <v>21</v>
      </c>
      <c r="B35" s="16">
        <v>2549.8000000000002</v>
      </c>
      <c r="C35" s="16">
        <v>3710.7</v>
      </c>
      <c r="D35" s="19">
        <v>3490.2000000000003</v>
      </c>
    </row>
    <row r="36" spans="1:4" ht="12.75" customHeight="1" x14ac:dyDescent="0.2">
      <c r="A36" s="11" t="s">
        <v>22</v>
      </c>
      <c r="B36" s="16">
        <v>35.599999999999994</v>
      </c>
      <c r="C36" s="16">
        <v>44.6</v>
      </c>
      <c r="D36" s="19">
        <v>68.100000000000009</v>
      </c>
    </row>
    <row r="37" spans="1:4" ht="12.75" customHeight="1" x14ac:dyDescent="0.2">
      <c r="A37" s="11" t="s">
        <v>23</v>
      </c>
      <c r="B37" s="16">
        <v>102.4</v>
      </c>
      <c r="C37" s="16">
        <v>106</v>
      </c>
      <c r="D37" s="19">
        <v>107.1</v>
      </c>
    </row>
    <row r="38" spans="1:4" ht="12.75" customHeight="1" x14ac:dyDescent="0.2">
      <c r="A38" s="11" t="s">
        <v>65</v>
      </c>
      <c r="B38" s="28">
        <f>SUM(B39:B49)</f>
        <v>-4870.4000000000005</v>
      </c>
      <c r="C38" s="28">
        <f>SUM(C39:C49)</f>
        <v>-4758.3999999999996</v>
      </c>
      <c r="D38" s="29">
        <f>SUM(D39:D49)</f>
        <v>-4423.3999999999987</v>
      </c>
    </row>
    <row r="39" spans="1:4" ht="12.75" customHeight="1" x14ac:dyDescent="0.2">
      <c r="A39" s="11" t="s">
        <v>13</v>
      </c>
      <c r="B39" s="16">
        <v>-2144.3000000000002</v>
      </c>
      <c r="C39" s="16">
        <v>-1958.0000000000002</v>
      </c>
      <c r="D39" s="19">
        <v>-1867.2999999999997</v>
      </c>
    </row>
    <row r="40" spans="1:4" ht="12.75" customHeight="1" x14ac:dyDescent="0.2">
      <c r="A40" s="11" t="s">
        <v>14</v>
      </c>
      <c r="B40" s="16">
        <v>-941.69999999999993</v>
      </c>
      <c r="C40" s="16">
        <v>-1054.7</v>
      </c>
      <c r="D40" s="19">
        <v>-922.39999999999986</v>
      </c>
    </row>
    <row r="41" spans="1:4" ht="12.75" customHeight="1" x14ac:dyDescent="0.2">
      <c r="A41" s="11" t="s">
        <v>15</v>
      </c>
      <c r="B41" s="16">
        <v>-48.7</v>
      </c>
      <c r="C41" s="16">
        <v>-37.6</v>
      </c>
      <c r="D41" s="19">
        <v>-24.6</v>
      </c>
    </row>
    <row r="42" spans="1:4" ht="12.75" customHeight="1" x14ac:dyDescent="0.2">
      <c r="A42" s="11" t="s">
        <v>16</v>
      </c>
      <c r="B42" s="16">
        <v>0</v>
      </c>
      <c r="C42" s="16">
        <v>0</v>
      </c>
      <c r="D42" s="19">
        <v>0</v>
      </c>
    </row>
    <row r="43" spans="1:4" ht="12.75" customHeight="1" x14ac:dyDescent="0.2">
      <c r="A43" s="11" t="s">
        <v>17</v>
      </c>
      <c r="B43" s="16">
        <v>-211.20000000000002</v>
      </c>
      <c r="C43" s="16">
        <v>-239.10000000000002</v>
      </c>
      <c r="D43" s="19">
        <v>-103.99999999999999</v>
      </c>
    </row>
    <row r="44" spans="1:4" ht="12.75" customHeight="1" x14ac:dyDescent="0.2">
      <c r="A44" s="11" t="s">
        <v>18</v>
      </c>
      <c r="B44" s="16">
        <v>-391.49999999999994</v>
      </c>
      <c r="C44" s="16">
        <v>-502.29999999999995</v>
      </c>
      <c r="D44" s="19">
        <v>-456.50000000000006</v>
      </c>
    </row>
    <row r="45" spans="1:4" ht="12.75" customHeight="1" x14ac:dyDescent="0.2">
      <c r="A45" s="11" t="s">
        <v>19</v>
      </c>
      <c r="B45" s="16">
        <v>-54.8</v>
      </c>
      <c r="C45" s="16">
        <v>-55.3</v>
      </c>
      <c r="D45" s="19">
        <v>-78.5</v>
      </c>
    </row>
    <row r="46" spans="1:4" ht="12.75" customHeight="1" x14ac:dyDescent="0.2">
      <c r="A46" s="11" t="s">
        <v>20</v>
      </c>
      <c r="B46" s="16">
        <v>-98.699999999999989</v>
      </c>
      <c r="C46" s="16">
        <v>-57</v>
      </c>
      <c r="D46" s="19">
        <v>-46.999999999999993</v>
      </c>
    </row>
    <row r="47" spans="1:4" ht="12.75" customHeight="1" x14ac:dyDescent="0.2">
      <c r="A47" s="11" t="s">
        <v>21</v>
      </c>
      <c r="B47" s="16">
        <v>-852.80000000000007</v>
      </c>
      <c r="C47" s="16">
        <v>-741.5</v>
      </c>
      <c r="D47" s="19">
        <v>-785</v>
      </c>
    </row>
    <row r="48" spans="1:4" ht="12.75" customHeight="1" x14ac:dyDescent="0.2">
      <c r="A48" s="11" t="s">
        <v>22</v>
      </c>
      <c r="B48" s="16">
        <v>-37.099999999999994</v>
      </c>
      <c r="C48" s="16">
        <v>-28.200000000000003</v>
      </c>
      <c r="D48" s="19">
        <v>-35.4</v>
      </c>
    </row>
    <row r="49" spans="1:4" ht="12.75" customHeight="1" x14ac:dyDescent="0.2">
      <c r="A49" s="11" t="s">
        <v>23</v>
      </c>
      <c r="B49" s="16">
        <v>-89.6</v>
      </c>
      <c r="C49" s="16">
        <v>-84.7</v>
      </c>
      <c r="D49" s="19">
        <v>-102.69999999999999</v>
      </c>
    </row>
    <row r="50" spans="1:4" ht="15" customHeight="1" x14ac:dyDescent="0.25">
      <c r="A50" s="21" t="s">
        <v>24</v>
      </c>
      <c r="B50" s="22">
        <f>SUM(B51+B57)</f>
        <v>-3825.9</v>
      </c>
      <c r="C50" s="22">
        <f t="shared" ref="C50:D50" si="6">SUM(C51+C57)</f>
        <v>-4025.2000000000003</v>
      </c>
      <c r="D50" s="23">
        <f t="shared" si="6"/>
        <v>-4384.6000000000004</v>
      </c>
    </row>
    <row r="51" spans="1:4" ht="12.75" customHeight="1" x14ac:dyDescent="0.2">
      <c r="A51" s="11" t="s">
        <v>66</v>
      </c>
      <c r="B51" s="28">
        <f>SUM(B52:B53)</f>
        <v>2166.6</v>
      </c>
      <c r="C51" s="28">
        <f t="shared" ref="C51:D51" si="7">SUM(C52:C53)</f>
        <v>2077.6</v>
      </c>
      <c r="D51" s="29">
        <f t="shared" si="7"/>
        <v>2263.4</v>
      </c>
    </row>
    <row r="52" spans="1:4" ht="12.75" customHeight="1" x14ac:dyDescent="0.2">
      <c r="A52" s="11" t="s">
        <v>25</v>
      </c>
      <c r="B52" s="16">
        <v>104.50000000000001</v>
      </c>
      <c r="C52" s="16">
        <v>81.5</v>
      </c>
      <c r="D52" s="19">
        <v>76.100000000000009</v>
      </c>
    </row>
    <row r="53" spans="1:4" ht="12.75" customHeight="1" x14ac:dyDescent="0.2">
      <c r="A53" s="11" t="s">
        <v>26</v>
      </c>
      <c r="B53" s="16">
        <f>SUM(B54:B56)</f>
        <v>2062.1</v>
      </c>
      <c r="C53" s="16">
        <f t="shared" ref="C53:D53" si="8">SUM(C54:C56)</f>
        <v>1996.1</v>
      </c>
      <c r="D53" s="19">
        <f t="shared" si="8"/>
        <v>2187.3000000000002</v>
      </c>
    </row>
    <row r="54" spans="1:4" ht="12.75" customHeight="1" x14ac:dyDescent="0.2">
      <c r="A54" s="11" t="s">
        <v>27</v>
      </c>
      <c r="B54" s="16">
        <v>432.29999999999995</v>
      </c>
      <c r="C54" s="16">
        <v>322.8</v>
      </c>
      <c r="D54" s="19">
        <v>425.2</v>
      </c>
    </row>
    <row r="55" spans="1:4" ht="12.75" customHeight="1" x14ac:dyDescent="0.2">
      <c r="A55" s="11" t="s">
        <v>28</v>
      </c>
      <c r="B55" s="16">
        <v>253.79999999999998</v>
      </c>
      <c r="C55" s="16">
        <v>217.6</v>
      </c>
      <c r="D55" s="19">
        <v>246.4</v>
      </c>
    </row>
    <row r="56" spans="1:4" ht="12.75" customHeight="1" x14ac:dyDescent="0.2">
      <c r="A56" s="11" t="s">
        <v>29</v>
      </c>
      <c r="B56" s="16">
        <v>1376</v>
      </c>
      <c r="C56" s="16">
        <v>1455.6999999999998</v>
      </c>
      <c r="D56" s="19">
        <v>1515.7</v>
      </c>
    </row>
    <row r="57" spans="1:4" ht="12.75" customHeight="1" x14ac:dyDescent="0.2">
      <c r="A57" s="11" t="s">
        <v>67</v>
      </c>
      <c r="B57" s="28">
        <f>SUM(B58:B59)</f>
        <v>-5992.5</v>
      </c>
      <c r="C57" s="28">
        <f t="shared" ref="C57:D57" si="9">SUM(C58:C59)</f>
        <v>-6102.8</v>
      </c>
      <c r="D57" s="29">
        <f t="shared" si="9"/>
        <v>-6648</v>
      </c>
    </row>
    <row r="58" spans="1:4" ht="12.75" customHeight="1" x14ac:dyDescent="0.2">
      <c r="A58" s="11" t="s">
        <v>25</v>
      </c>
      <c r="B58" s="16">
        <v>-2.4</v>
      </c>
      <c r="C58" s="16">
        <v>-2.5</v>
      </c>
      <c r="D58" s="19">
        <v>-2.5</v>
      </c>
    </row>
    <row r="59" spans="1:4" ht="12.75" customHeight="1" x14ac:dyDescent="0.2">
      <c r="A59" s="11" t="s">
        <v>26</v>
      </c>
      <c r="B59" s="16">
        <f>SUM(B60:B62)</f>
        <v>-5990.1</v>
      </c>
      <c r="C59" s="16">
        <f t="shared" ref="C59:D59" si="10">SUM(C60:C62)</f>
        <v>-6100.3</v>
      </c>
      <c r="D59" s="19">
        <f t="shared" si="10"/>
        <v>-6645.5</v>
      </c>
    </row>
    <row r="60" spans="1:4" ht="12.75" customHeight="1" x14ac:dyDescent="0.2">
      <c r="A60" s="11" t="s">
        <v>27</v>
      </c>
      <c r="B60" s="16">
        <v>-4178.3</v>
      </c>
      <c r="C60" s="16">
        <v>-4223.1000000000004</v>
      </c>
      <c r="D60" s="19">
        <v>-4664</v>
      </c>
    </row>
    <row r="61" spans="1:4" ht="12.75" customHeight="1" x14ac:dyDescent="0.2">
      <c r="A61" s="11" t="s">
        <v>28</v>
      </c>
      <c r="B61" s="16">
        <v>-749.1</v>
      </c>
      <c r="C61" s="16">
        <v>-672.79999999999984</v>
      </c>
      <c r="D61" s="19">
        <v>-679.6</v>
      </c>
    </row>
    <row r="62" spans="1:4" ht="12.75" customHeight="1" x14ac:dyDescent="0.2">
      <c r="A62" s="11" t="s">
        <v>29</v>
      </c>
      <c r="B62" s="16">
        <v>-1062.6999999999998</v>
      </c>
      <c r="C62" s="16">
        <v>-1204.3999999999999</v>
      </c>
      <c r="D62" s="19">
        <v>-1301.8999999999999</v>
      </c>
    </row>
    <row r="63" spans="1:4" ht="15" customHeight="1" x14ac:dyDescent="0.25">
      <c r="A63" s="21" t="s">
        <v>30</v>
      </c>
      <c r="B63" s="22">
        <f>SUM(B64:B65)</f>
        <v>122.20000000000005</v>
      </c>
      <c r="C63" s="22">
        <f>SUM(C64:C65)</f>
        <v>-106.00000000000011</v>
      </c>
      <c r="D63" s="23">
        <f>SUM(D64:D65)</f>
        <v>-157</v>
      </c>
    </row>
    <row r="64" spans="1:4" ht="12.75" customHeight="1" x14ac:dyDescent="0.2">
      <c r="A64" s="11" t="s">
        <v>31</v>
      </c>
      <c r="B64" s="16">
        <v>1027.8</v>
      </c>
      <c r="C64" s="16">
        <v>921.4</v>
      </c>
      <c r="D64" s="19">
        <v>732.7</v>
      </c>
    </row>
    <row r="65" spans="1:4" ht="12.75" customHeight="1" x14ac:dyDescent="0.2">
      <c r="A65" s="11" t="s">
        <v>68</v>
      </c>
      <c r="B65" s="16">
        <v>-905.59999999999991</v>
      </c>
      <c r="C65" s="16">
        <v>-1027.4000000000001</v>
      </c>
      <c r="D65" s="19">
        <v>-889.7</v>
      </c>
    </row>
    <row r="66" spans="1:4" ht="12.75" customHeight="1" x14ac:dyDescent="0.2">
      <c r="A66" s="11" t="s">
        <v>32</v>
      </c>
      <c r="B66" s="16">
        <v>156.99999999999997</v>
      </c>
      <c r="C66" s="16">
        <v>168</v>
      </c>
      <c r="D66" s="19">
        <v>140.80000000000001</v>
      </c>
    </row>
    <row r="67" spans="1:4" ht="12.75" customHeight="1" x14ac:dyDescent="0.2">
      <c r="A67" s="11" t="s">
        <v>33</v>
      </c>
      <c r="B67" s="16">
        <v>-34.799999999999955</v>
      </c>
      <c r="C67" s="16">
        <v>-274.00000000000011</v>
      </c>
      <c r="D67" s="19">
        <v>-297.79999999999995</v>
      </c>
    </row>
    <row r="68" spans="1:4" ht="15" customHeight="1" x14ac:dyDescent="0.25">
      <c r="A68" s="21" t="s">
        <v>69</v>
      </c>
      <c r="B68" s="22">
        <f>SUM(B69:B70)</f>
        <v>5019.6999999999989</v>
      </c>
      <c r="C68" s="22">
        <f t="shared" ref="C68:D68" si="11">SUM(C69:C70)</f>
        <v>3903.3999999999996</v>
      </c>
      <c r="D68" s="23">
        <f t="shared" si="11"/>
        <v>5359.7999999999993</v>
      </c>
    </row>
    <row r="69" spans="1:4" ht="15" customHeight="1" x14ac:dyDescent="0.25">
      <c r="A69" s="21" t="s">
        <v>34</v>
      </c>
      <c r="B69" s="22">
        <v>24.2</v>
      </c>
      <c r="C69" s="22">
        <v>26.9</v>
      </c>
      <c r="D69" s="23">
        <v>24</v>
      </c>
    </row>
    <row r="70" spans="1:4" ht="15" customHeight="1" x14ac:dyDescent="0.25">
      <c r="A70" s="21" t="s">
        <v>35</v>
      </c>
      <c r="B70" s="22">
        <f>SUM(B71+B80+B83+B94)</f>
        <v>4995.4999999999991</v>
      </c>
      <c r="C70" s="22">
        <f>SUM(C71+C80+C83+C94)</f>
        <v>3876.4999999999995</v>
      </c>
      <c r="D70" s="23">
        <f>SUM(D71+D80+D83+D94)</f>
        <v>5335.7999999999993</v>
      </c>
    </row>
    <row r="71" spans="1:4" ht="12.75" customHeight="1" x14ac:dyDescent="0.2">
      <c r="A71" s="11" t="s">
        <v>36</v>
      </c>
      <c r="B71" s="17">
        <f>SUM(B72+B76)</f>
        <v>4129.5999999999995</v>
      </c>
      <c r="C71" s="17">
        <f t="shared" ref="C71:D71" si="12">SUM(C72+C76)</f>
        <v>3966.3000000000006</v>
      </c>
      <c r="D71" s="20">
        <f t="shared" si="12"/>
        <v>5040.9999999999991</v>
      </c>
    </row>
    <row r="72" spans="1:4" ht="12.75" customHeight="1" x14ac:dyDescent="0.2">
      <c r="A72" s="11" t="s">
        <v>37</v>
      </c>
      <c r="B72" s="16">
        <f>SUM(B73:B75)</f>
        <v>-329.09999999999997</v>
      </c>
      <c r="C72" s="16">
        <f t="shared" ref="C72:D72" si="13">SUM(C73:C75)</f>
        <v>-527.9</v>
      </c>
      <c r="D72" s="19">
        <f t="shared" si="13"/>
        <v>-184.5</v>
      </c>
    </row>
    <row r="73" spans="1:4" ht="12.75" customHeight="1" x14ac:dyDescent="0.2">
      <c r="A73" s="11" t="s">
        <v>38</v>
      </c>
      <c r="B73" s="16">
        <v>-329.09999999999997</v>
      </c>
      <c r="C73" s="16">
        <v>-527.9</v>
      </c>
      <c r="D73" s="19">
        <v>-184.5</v>
      </c>
    </row>
    <row r="74" spans="1:4" ht="12.75" customHeight="1" x14ac:dyDescent="0.2">
      <c r="A74" s="11" t="s">
        <v>39</v>
      </c>
      <c r="B74" s="16">
        <v>0</v>
      </c>
      <c r="C74" s="16">
        <v>0</v>
      </c>
      <c r="D74" s="19">
        <v>0</v>
      </c>
    </row>
    <row r="75" spans="1:4" ht="12.75" customHeight="1" x14ac:dyDescent="0.2">
      <c r="A75" s="11" t="s">
        <v>40</v>
      </c>
      <c r="B75" s="16">
        <v>0</v>
      </c>
      <c r="C75" s="16">
        <v>0</v>
      </c>
      <c r="D75" s="19">
        <v>0</v>
      </c>
    </row>
    <row r="76" spans="1:4" ht="12.75" customHeight="1" x14ac:dyDescent="0.2">
      <c r="A76" s="12" t="s">
        <v>41</v>
      </c>
      <c r="B76" s="16">
        <f>SUM(B77:B79)</f>
        <v>4458.7</v>
      </c>
      <c r="C76" s="16">
        <f t="shared" ref="C76:D76" si="14">SUM(C77:C79)</f>
        <v>4494.2000000000007</v>
      </c>
      <c r="D76" s="19">
        <f t="shared" si="14"/>
        <v>5225.4999999999991</v>
      </c>
    </row>
    <row r="77" spans="1:4" ht="12.75" customHeight="1" x14ac:dyDescent="0.2">
      <c r="A77" s="11" t="s">
        <v>42</v>
      </c>
      <c r="B77" s="16">
        <v>687.2</v>
      </c>
      <c r="C77" s="16">
        <v>76.800000000000011</v>
      </c>
      <c r="D77" s="19">
        <v>806.90000000000009</v>
      </c>
    </row>
    <row r="78" spans="1:4" ht="12.75" customHeight="1" x14ac:dyDescent="0.2">
      <c r="A78" s="11" t="s">
        <v>43</v>
      </c>
      <c r="B78" s="16">
        <v>3428.8</v>
      </c>
      <c r="C78" s="16">
        <v>3382</v>
      </c>
      <c r="D78" s="19">
        <v>3453</v>
      </c>
    </row>
    <row r="79" spans="1:4" ht="12.75" customHeight="1" x14ac:dyDescent="0.2">
      <c r="A79" s="11" t="s">
        <v>44</v>
      </c>
      <c r="B79" s="16">
        <v>342.70000000000016</v>
      </c>
      <c r="C79" s="16">
        <v>1035.4000000000001</v>
      </c>
      <c r="D79" s="19">
        <v>965.5999999999998</v>
      </c>
    </row>
    <row r="80" spans="1:4" ht="12.75" customHeight="1" x14ac:dyDescent="0.2">
      <c r="A80" s="11" t="s">
        <v>45</v>
      </c>
      <c r="B80" s="17">
        <f>SUM(B81:B82)</f>
        <v>1007.9999999999998</v>
      </c>
      <c r="C80" s="17">
        <f t="shared" ref="C80:D80" si="15">SUM(C81:C82)</f>
        <v>213.80000000000018</v>
      </c>
      <c r="D80" s="20">
        <f t="shared" si="15"/>
        <v>210.29999999999987</v>
      </c>
    </row>
    <row r="81" spans="1:4" ht="12.75" customHeight="1" x14ac:dyDescent="0.2">
      <c r="A81" s="11" t="s">
        <v>46</v>
      </c>
      <c r="B81" s="16">
        <v>-1197.6000000000001</v>
      </c>
      <c r="C81" s="16">
        <v>-1471.2</v>
      </c>
      <c r="D81" s="19">
        <v>-215.90000000000006</v>
      </c>
    </row>
    <row r="82" spans="1:4" ht="12.75" customHeight="1" x14ac:dyDescent="0.2">
      <c r="A82" s="11" t="s">
        <v>47</v>
      </c>
      <c r="B82" s="16">
        <v>2205.6</v>
      </c>
      <c r="C82" s="16">
        <v>1685.0000000000002</v>
      </c>
      <c r="D82" s="19">
        <v>426.19999999999993</v>
      </c>
    </row>
    <row r="83" spans="1:4" ht="12.75" customHeight="1" x14ac:dyDescent="0.2">
      <c r="A83" s="11" t="s">
        <v>48</v>
      </c>
      <c r="B83" s="17">
        <f>SUM(B84+B89)</f>
        <v>1079.5999999999995</v>
      </c>
      <c r="C83" s="17">
        <f>SUM(C84+C89)</f>
        <v>-381.20000000000073</v>
      </c>
      <c r="D83" s="20">
        <f>SUM(D84+D89)</f>
        <v>693.39999999999941</v>
      </c>
    </row>
    <row r="84" spans="1:4" ht="12.75" customHeight="1" x14ac:dyDescent="0.2">
      <c r="A84" s="11" t="s">
        <v>49</v>
      </c>
      <c r="B84" s="16">
        <f>SUM(B85:B88)</f>
        <v>-5128.3999999999996</v>
      </c>
      <c r="C84" s="16">
        <f t="shared" ref="C84:D84" si="16">SUM(C85:C88)</f>
        <v>-5678.8</v>
      </c>
      <c r="D84" s="19">
        <f t="shared" si="16"/>
        <v>257.59999999999968</v>
      </c>
    </row>
    <row r="85" spans="1:4" ht="12.75" customHeight="1" x14ac:dyDescent="0.2">
      <c r="A85" s="11" t="s">
        <v>50</v>
      </c>
      <c r="B85" s="16">
        <v>-320.60000000000002</v>
      </c>
      <c r="C85" s="16">
        <v>-1606.4</v>
      </c>
      <c r="D85" s="19">
        <v>-1600.8000000000002</v>
      </c>
    </row>
    <row r="86" spans="1:4" ht="12.75" customHeight="1" x14ac:dyDescent="0.2">
      <c r="A86" s="11" t="s">
        <v>51</v>
      </c>
      <c r="B86" s="16">
        <v>-1952.9</v>
      </c>
      <c r="C86" s="16">
        <v>-1798</v>
      </c>
      <c r="D86" s="19">
        <v>994</v>
      </c>
    </row>
    <row r="87" spans="1:4" ht="12.75" customHeight="1" x14ac:dyDescent="0.2">
      <c r="A87" s="11" t="s">
        <v>52</v>
      </c>
      <c r="B87" s="16">
        <v>-2840.4999999999995</v>
      </c>
      <c r="C87" s="16">
        <v>-1259.6000000000001</v>
      </c>
      <c r="D87" s="19">
        <v>-350.20000000000005</v>
      </c>
    </row>
    <row r="88" spans="1:4" ht="12.75" customHeight="1" x14ac:dyDescent="0.2">
      <c r="A88" s="11" t="s">
        <v>53</v>
      </c>
      <c r="B88" s="16">
        <v>-14.399999999999999</v>
      </c>
      <c r="C88" s="16">
        <v>-1014.8</v>
      </c>
      <c r="D88" s="19">
        <v>1214.5999999999999</v>
      </c>
    </row>
    <row r="89" spans="1:4" ht="12.75" customHeight="1" x14ac:dyDescent="0.2">
      <c r="A89" s="11" t="s">
        <v>54</v>
      </c>
      <c r="B89" s="16">
        <f>SUM(B90:B93)</f>
        <v>6207.9999999999991</v>
      </c>
      <c r="C89" s="16">
        <f t="shared" ref="C89:D89" si="17">SUM(C90:C93)</f>
        <v>5297.5999999999995</v>
      </c>
      <c r="D89" s="19">
        <f t="shared" si="17"/>
        <v>435.79999999999973</v>
      </c>
    </row>
    <row r="90" spans="1:4" ht="12.75" customHeight="1" x14ac:dyDescent="0.2">
      <c r="A90" s="11" t="s">
        <v>55</v>
      </c>
      <c r="B90" s="16">
        <v>142.1</v>
      </c>
      <c r="C90" s="16">
        <v>-202.2</v>
      </c>
      <c r="D90" s="19">
        <v>-14.699999999999989</v>
      </c>
    </row>
    <row r="91" spans="1:4" ht="12.75" customHeight="1" x14ac:dyDescent="0.2">
      <c r="A91" s="11" t="s">
        <v>56</v>
      </c>
      <c r="B91" s="16">
        <v>1874.1999999999998</v>
      </c>
      <c r="C91" s="16">
        <v>1492.3000000000002</v>
      </c>
      <c r="D91" s="19">
        <v>1247.0999999999999</v>
      </c>
    </row>
    <row r="92" spans="1:4" ht="12.75" customHeight="1" x14ac:dyDescent="0.2">
      <c r="A92" s="11" t="s">
        <v>57</v>
      </c>
      <c r="B92" s="16">
        <v>4241.5</v>
      </c>
      <c r="C92" s="16">
        <v>2795.7999999999997</v>
      </c>
      <c r="D92" s="19">
        <v>399.3</v>
      </c>
    </row>
    <row r="93" spans="1:4" ht="12.75" customHeight="1" x14ac:dyDescent="0.2">
      <c r="A93" s="11" t="s">
        <v>58</v>
      </c>
      <c r="B93" s="16">
        <v>-49.800000000000004</v>
      </c>
      <c r="C93" s="16">
        <v>1211.7</v>
      </c>
      <c r="D93" s="19">
        <v>-1195.9000000000001</v>
      </c>
    </row>
    <row r="94" spans="1:4" ht="12.75" customHeight="1" x14ac:dyDescent="0.2">
      <c r="A94" s="11" t="s">
        <v>59</v>
      </c>
      <c r="B94" s="17">
        <v>-1221.7</v>
      </c>
      <c r="C94" s="17">
        <v>77.600000000000023</v>
      </c>
      <c r="D94" s="20">
        <v>-608.9</v>
      </c>
    </row>
    <row r="95" spans="1:4" ht="15" customHeight="1" x14ac:dyDescent="0.25">
      <c r="A95" s="21" t="s">
        <v>70</v>
      </c>
      <c r="B95" s="22">
        <f>SUM(-B8-B68)</f>
        <v>1659.6000000000076</v>
      </c>
      <c r="C95" s="22">
        <f>SUM(-C8-C68)</f>
        <v>370.50000000000182</v>
      </c>
      <c r="D95" s="23">
        <f>SUM(-D8-D68)</f>
        <v>-2199.700000000008</v>
      </c>
    </row>
    <row r="96" spans="1:4" ht="6" customHeight="1" x14ac:dyDescent="0.2">
      <c r="A96" s="9"/>
      <c r="B96" s="14"/>
      <c r="C96" s="14"/>
      <c r="D96" s="6"/>
    </row>
    <row r="97" spans="1:3" ht="6" customHeight="1" x14ac:dyDescent="0.2">
      <c r="A97" s="3"/>
      <c r="B97" s="18"/>
      <c r="C97" s="18"/>
    </row>
    <row r="98" spans="1:3" ht="12.75" customHeight="1" x14ac:dyDescent="0.2">
      <c r="A98" s="30" t="s">
        <v>76</v>
      </c>
      <c r="B98" s="18"/>
      <c r="C98" s="18"/>
    </row>
    <row r="99" spans="1:3" ht="12.75" customHeight="1" x14ac:dyDescent="0.2">
      <c r="A99" s="31" t="s">
        <v>77</v>
      </c>
      <c r="B99" s="18"/>
      <c r="C99" s="18"/>
    </row>
    <row r="100" spans="1:3" ht="12.75" customHeight="1" x14ac:dyDescent="0.2">
      <c r="A100" s="31" t="s">
        <v>78</v>
      </c>
      <c r="B100" s="18"/>
      <c r="C100" s="18"/>
    </row>
    <row r="101" spans="1:3" ht="12.75" customHeight="1" x14ac:dyDescent="0.2">
      <c r="B101" s="18"/>
      <c r="C101" s="18"/>
    </row>
    <row r="102" spans="1:3" ht="12.75" customHeight="1" x14ac:dyDescent="0.2">
      <c r="B102" s="18"/>
      <c r="C102" s="18"/>
    </row>
    <row r="103" spans="1:3" ht="12.75" customHeight="1" x14ac:dyDescent="0.2">
      <c r="B103" s="18"/>
      <c r="C103" s="18"/>
    </row>
    <row r="104" spans="1:3" ht="12.75" customHeight="1" x14ac:dyDescent="0.2">
      <c r="B104" s="18"/>
      <c r="C104" s="18"/>
    </row>
    <row r="105" spans="1:3" ht="12.75" customHeight="1" x14ac:dyDescent="0.2">
      <c r="B105" s="18"/>
      <c r="C105" s="18"/>
    </row>
    <row r="106" spans="1:3" ht="12.75" customHeight="1" x14ac:dyDescent="0.2">
      <c r="B106" s="18"/>
      <c r="C106" s="18"/>
    </row>
    <row r="107" spans="1:3" ht="12.75" customHeight="1" x14ac:dyDescent="0.2">
      <c r="B107" s="18"/>
      <c r="C107" s="18"/>
    </row>
    <row r="108" spans="1:3" ht="12.75" customHeight="1" x14ac:dyDescent="0.2">
      <c r="B108" s="2"/>
      <c r="C108" s="2"/>
    </row>
    <row r="109" spans="1:3" ht="12.75" customHeight="1" x14ac:dyDescent="0.2">
      <c r="B109" s="7"/>
      <c r="C109" s="7"/>
    </row>
    <row r="110" spans="1:3" x14ac:dyDescent="0.2">
      <c r="A110" s="1"/>
      <c r="B110" s="7"/>
      <c r="C110" s="7"/>
    </row>
    <row r="111" spans="1:3" x14ac:dyDescent="0.2">
      <c r="A111" s="1"/>
      <c r="B111" s="7"/>
      <c r="C111" s="7"/>
    </row>
    <row r="112" spans="1:3" x14ac:dyDescent="0.2">
      <c r="A112" s="1"/>
      <c r="B112" s="7"/>
      <c r="C112" s="7"/>
    </row>
    <row r="113" spans="1:3" x14ac:dyDescent="0.2">
      <c r="A113" s="1"/>
      <c r="B113" s="7"/>
      <c r="C113" s="7"/>
    </row>
    <row r="114" spans="1:3" x14ac:dyDescent="0.2">
      <c r="A114" s="1"/>
      <c r="B114" s="2"/>
      <c r="C114" s="2"/>
    </row>
    <row r="115" spans="1:3" x14ac:dyDescent="0.2">
      <c r="A115" s="1"/>
      <c r="B115" s="7"/>
      <c r="C115" s="7"/>
    </row>
    <row r="116" spans="1:3" x14ac:dyDescent="0.2">
      <c r="A116" s="1"/>
      <c r="B116" s="2"/>
      <c r="C116" s="2"/>
    </row>
    <row r="117" spans="1:3" x14ac:dyDescent="0.2">
      <c r="A117" s="1"/>
      <c r="B117" s="5"/>
      <c r="C117" s="5"/>
    </row>
    <row r="118" spans="1:3" x14ac:dyDescent="0.2">
      <c r="A118" s="1"/>
      <c r="B118" s="7"/>
      <c r="C118" s="7"/>
    </row>
    <row r="119" spans="1:3" x14ac:dyDescent="0.2">
      <c r="A119" s="1"/>
      <c r="B119" s="7"/>
      <c r="C119" s="7"/>
    </row>
    <row r="120" spans="1:3" x14ac:dyDescent="0.2">
      <c r="A120" s="1"/>
      <c r="B120" s="7"/>
      <c r="C120" s="7"/>
    </row>
    <row r="121" spans="1:3" x14ac:dyDescent="0.2">
      <c r="A121" s="1"/>
      <c r="B121" s="4"/>
      <c r="C121" s="4"/>
    </row>
    <row r="122" spans="1:3" x14ac:dyDescent="0.2">
      <c r="A122" s="1"/>
      <c r="B122" s="5"/>
      <c r="C122" s="5"/>
    </row>
    <row r="123" spans="1:3" x14ac:dyDescent="0.2">
      <c r="A123" s="1"/>
      <c r="B123" s="2"/>
      <c r="C123" s="2"/>
    </row>
    <row r="124" spans="1:3" x14ac:dyDescent="0.2">
      <c r="A124" s="1"/>
      <c r="B124" s="7"/>
      <c r="C124" s="7"/>
    </row>
    <row r="125" spans="1:3" x14ac:dyDescent="0.2">
      <c r="A125" s="1"/>
      <c r="B125" s="2"/>
      <c r="C125" s="2"/>
    </row>
    <row r="126" spans="1:3" x14ac:dyDescent="0.2">
      <c r="A126" s="1"/>
      <c r="B126" s="2"/>
    </row>
    <row r="127" spans="1:3" x14ac:dyDescent="0.2">
      <c r="A127" s="1"/>
      <c r="B127" s="2"/>
    </row>
    <row r="128" spans="1:3" x14ac:dyDescent="0.2">
      <c r="A128" s="1"/>
      <c r="B128" s="2"/>
    </row>
    <row r="129" spans="1:2" x14ac:dyDescent="0.2">
      <c r="A129" s="1"/>
      <c r="B129" s="2"/>
    </row>
    <row r="130" spans="1:2" x14ac:dyDescent="0.2">
      <c r="A130" s="1"/>
      <c r="B130" s="2"/>
    </row>
    <row r="131" spans="1:2" x14ac:dyDescent="0.2">
      <c r="A131" s="1"/>
      <c r="B131" s="2"/>
    </row>
    <row r="132" spans="1:2" x14ac:dyDescent="0.2">
      <c r="A132" s="1"/>
      <c r="B132" s="2"/>
    </row>
    <row r="133" spans="1:2" x14ac:dyDescent="0.2">
      <c r="A133" s="1"/>
      <c r="B133" s="2"/>
    </row>
    <row r="134" spans="1:2" x14ac:dyDescent="0.2">
      <c r="A134" s="1"/>
      <c r="B134" s="2"/>
    </row>
    <row r="135" spans="1:2" x14ac:dyDescent="0.2">
      <c r="A135" s="1"/>
      <c r="B135" s="2"/>
    </row>
    <row r="136" spans="1:2" x14ac:dyDescent="0.2">
      <c r="A136" s="1"/>
      <c r="B136" s="2"/>
    </row>
    <row r="137" spans="1:2" x14ac:dyDescent="0.2">
      <c r="A137" s="1"/>
      <c r="B137" s="2"/>
    </row>
    <row r="138" spans="1:2" x14ac:dyDescent="0.2">
      <c r="A138" s="1"/>
      <c r="B138" s="2"/>
    </row>
    <row r="139" spans="1:2" x14ac:dyDescent="0.2">
      <c r="A139" s="1"/>
      <c r="B139" s="2"/>
    </row>
    <row r="140" spans="1:2" x14ac:dyDescent="0.2">
      <c r="A140" s="1"/>
      <c r="B140" s="2"/>
    </row>
    <row r="141" spans="1:2" x14ac:dyDescent="0.2">
      <c r="A141" s="1"/>
      <c r="B141" s="2"/>
    </row>
    <row r="142" spans="1:2" x14ac:dyDescent="0.2">
      <c r="A142" s="1"/>
      <c r="B142" s="2"/>
    </row>
    <row r="143" spans="1:2" x14ac:dyDescent="0.2">
      <c r="A143" s="1"/>
      <c r="B143" s="2"/>
    </row>
    <row r="144" spans="1:2" x14ac:dyDescent="0.2">
      <c r="A144" s="1"/>
      <c r="B144" s="2"/>
    </row>
    <row r="145" spans="1:2" x14ac:dyDescent="0.2">
      <c r="A145" s="1"/>
      <c r="B145" s="2"/>
    </row>
    <row r="146" spans="1:2" x14ac:dyDescent="0.2">
      <c r="A146" s="1"/>
      <c r="B146" s="2"/>
    </row>
    <row r="147" spans="1:2" x14ac:dyDescent="0.2">
      <c r="A147" s="1"/>
      <c r="B147" s="2"/>
    </row>
    <row r="148" spans="1:2" x14ac:dyDescent="0.2">
      <c r="A148" s="1"/>
      <c r="B148" s="2"/>
    </row>
    <row r="149" spans="1:2" x14ac:dyDescent="0.2">
      <c r="A149" s="1"/>
      <c r="B149" s="2"/>
    </row>
    <row r="150" spans="1:2" x14ac:dyDescent="0.2">
      <c r="A150" s="1"/>
      <c r="B150" s="2"/>
    </row>
    <row r="151" spans="1:2" x14ac:dyDescent="0.2">
      <c r="A151" s="1"/>
      <c r="B151" s="2"/>
    </row>
    <row r="152" spans="1:2" x14ac:dyDescent="0.2">
      <c r="A152" s="1"/>
      <c r="B152" s="2"/>
    </row>
    <row r="153" spans="1:2" x14ac:dyDescent="0.2">
      <c r="A153" s="1"/>
      <c r="B153" s="2"/>
    </row>
    <row r="154" spans="1:2" x14ac:dyDescent="0.2">
      <c r="A154" s="1"/>
      <c r="B154" s="2"/>
    </row>
    <row r="155" spans="1:2" x14ac:dyDescent="0.2">
      <c r="A155" s="1"/>
      <c r="B155" s="2"/>
    </row>
    <row r="156" spans="1:2" x14ac:dyDescent="0.2">
      <c r="A156" s="1"/>
      <c r="B156" s="2"/>
    </row>
    <row r="157" spans="1:2" x14ac:dyDescent="0.2">
      <c r="A157" s="1"/>
      <c r="B157" s="2"/>
    </row>
    <row r="158" spans="1:2" x14ac:dyDescent="0.2">
      <c r="A158" s="1"/>
      <c r="B158" s="2"/>
    </row>
    <row r="159" spans="1:2" x14ac:dyDescent="0.2">
      <c r="A159" s="1"/>
      <c r="B159" s="2"/>
    </row>
    <row r="160" spans="1:2" x14ac:dyDescent="0.2">
      <c r="A160" s="1"/>
      <c r="B160" s="2"/>
    </row>
    <row r="161" spans="1:2" x14ac:dyDescent="0.2">
      <c r="A161" s="1"/>
      <c r="B161" s="2"/>
    </row>
    <row r="162" spans="1:2" x14ac:dyDescent="0.2">
      <c r="A162" s="1"/>
      <c r="B162" s="2"/>
    </row>
    <row r="163" spans="1:2" x14ac:dyDescent="0.2">
      <c r="A163" s="1"/>
      <c r="B163" s="2"/>
    </row>
    <row r="164" spans="1:2" x14ac:dyDescent="0.2">
      <c r="A164" s="1"/>
      <c r="B164" s="2"/>
    </row>
    <row r="165" spans="1:2" x14ac:dyDescent="0.2">
      <c r="A165" s="1"/>
      <c r="B165" s="2"/>
    </row>
    <row r="166" spans="1:2" x14ac:dyDescent="0.2">
      <c r="A166" s="1"/>
      <c r="B166" s="2"/>
    </row>
    <row r="167" spans="1:2" x14ac:dyDescent="0.2">
      <c r="A167" s="1"/>
      <c r="B167" s="2"/>
    </row>
    <row r="168" spans="1:2" x14ac:dyDescent="0.2">
      <c r="A168" s="1"/>
      <c r="B168" s="2"/>
    </row>
    <row r="169" spans="1:2" x14ac:dyDescent="0.2">
      <c r="A169" s="1"/>
      <c r="B169" s="2"/>
    </row>
    <row r="170" spans="1:2" x14ac:dyDescent="0.2">
      <c r="A170" s="1"/>
      <c r="B170" s="2"/>
    </row>
    <row r="171" spans="1:2" x14ac:dyDescent="0.2">
      <c r="A171" s="1"/>
      <c r="B171" s="2"/>
    </row>
    <row r="172" spans="1:2" x14ac:dyDescent="0.2">
      <c r="A172" s="1"/>
      <c r="B172" s="2"/>
    </row>
    <row r="173" spans="1:2" x14ac:dyDescent="0.2">
      <c r="A173" s="1"/>
      <c r="B173" s="2"/>
    </row>
    <row r="174" spans="1:2" x14ac:dyDescent="0.2">
      <c r="A174" s="1"/>
      <c r="B174" s="2"/>
    </row>
    <row r="175" spans="1:2" x14ac:dyDescent="0.2">
      <c r="A175" s="1"/>
      <c r="B175" s="2"/>
    </row>
    <row r="176" spans="1:2" x14ac:dyDescent="0.2">
      <c r="A176" s="1"/>
      <c r="B176" s="2"/>
    </row>
    <row r="177" spans="1:2" x14ac:dyDescent="0.2">
      <c r="A177" s="1"/>
      <c r="B177" s="2"/>
    </row>
    <row r="178" spans="1:2" x14ac:dyDescent="0.2">
      <c r="A178" s="1"/>
      <c r="B178" s="2"/>
    </row>
    <row r="179" spans="1:2" x14ac:dyDescent="0.2">
      <c r="A179" s="1"/>
      <c r="B179" s="2"/>
    </row>
    <row r="180" spans="1:2" x14ac:dyDescent="0.2">
      <c r="A180" s="1"/>
      <c r="B180" s="2"/>
    </row>
    <row r="181" spans="1:2" x14ac:dyDescent="0.2">
      <c r="A181" s="1"/>
      <c r="B181" s="2"/>
    </row>
    <row r="182" spans="1:2" x14ac:dyDescent="0.2">
      <c r="A182" s="1"/>
      <c r="B182" s="2"/>
    </row>
    <row r="183" spans="1:2" x14ac:dyDescent="0.2">
      <c r="A183" s="1"/>
      <c r="B183" s="2"/>
    </row>
    <row r="184" spans="1:2" x14ac:dyDescent="0.2">
      <c r="A184" s="1"/>
      <c r="B184" s="2"/>
    </row>
    <row r="185" spans="1:2" x14ac:dyDescent="0.2">
      <c r="A185" s="1"/>
      <c r="B185" s="2"/>
    </row>
    <row r="186" spans="1:2" x14ac:dyDescent="0.2">
      <c r="A186" s="1"/>
      <c r="B186" s="2"/>
    </row>
    <row r="187" spans="1:2" x14ac:dyDescent="0.2">
      <c r="A187" s="1"/>
      <c r="B187" s="2"/>
    </row>
    <row r="188" spans="1:2" x14ac:dyDescent="0.2">
      <c r="A188" s="1"/>
      <c r="B188" s="2"/>
    </row>
    <row r="189" spans="1:2" x14ac:dyDescent="0.2">
      <c r="A189" s="1"/>
      <c r="B189" s="2"/>
    </row>
    <row r="190" spans="1:2" x14ac:dyDescent="0.2">
      <c r="A190" s="1"/>
      <c r="B190" s="2"/>
    </row>
    <row r="191" spans="1:2" x14ac:dyDescent="0.2">
      <c r="A191" s="1"/>
      <c r="B191" s="2"/>
    </row>
    <row r="192" spans="1:2" x14ac:dyDescent="0.2">
      <c r="A192" s="1"/>
      <c r="B192" s="2"/>
    </row>
    <row r="193" spans="1:2" x14ac:dyDescent="0.2">
      <c r="A193" s="1"/>
      <c r="B193" s="2"/>
    </row>
    <row r="194" spans="1:2" x14ac:dyDescent="0.2">
      <c r="A194" s="1"/>
      <c r="B194" s="2"/>
    </row>
    <row r="195" spans="1:2" x14ac:dyDescent="0.2">
      <c r="A195" s="1"/>
      <c r="B195" s="2"/>
    </row>
    <row r="196" spans="1:2" x14ac:dyDescent="0.2">
      <c r="A196" s="1"/>
      <c r="B196" s="2"/>
    </row>
    <row r="197" spans="1:2" x14ac:dyDescent="0.2">
      <c r="A197" s="1"/>
      <c r="B197" s="2"/>
    </row>
    <row r="198" spans="1:2" x14ac:dyDescent="0.2">
      <c r="A198" s="1"/>
      <c r="B198" s="2"/>
    </row>
    <row r="199" spans="1:2" x14ac:dyDescent="0.2">
      <c r="A199" s="1"/>
      <c r="B199" s="2"/>
    </row>
    <row r="200" spans="1:2" x14ac:dyDescent="0.2">
      <c r="A200" s="1"/>
      <c r="B200" s="2"/>
    </row>
    <row r="201" spans="1:2" x14ac:dyDescent="0.2">
      <c r="A201" s="1"/>
      <c r="B201" s="2"/>
    </row>
    <row r="202" spans="1:2" x14ac:dyDescent="0.2">
      <c r="A202" s="1"/>
      <c r="B202" s="2"/>
    </row>
    <row r="203" spans="1:2" x14ac:dyDescent="0.2">
      <c r="A203" s="1"/>
      <c r="B203" s="2"/>
    </row>
    <row r="204" spans="1:2" x14ac:dyDescent="0.2">
      <c r="A204" s="1"/>
      <c r="B204" s="2"/>
    </row>
    <row r="205" spans="1:2" x14ac:dyDescent="0.2">
      <c r="A205" s="1"/>
      <c r="B205" s="2"/>
    </row>
    <row r="206" spans="1:2" x14ac:dyDescent="0.2">
      <c r="A206" s="1"/>
      <c r="B206" s="2"/>
    </row>
    <row r="207" spans="1:2" x14ac:dyDescent="0.2">
      <c r="A207" s="1"/>
      <c r="B207" s="2"/>
    </row>
    <row r="208" spans="1:2" x14ac:dyDescent="0.2">
      <c r="A208" s="1"/>
      <c r="B208" s="2"/>
    </row>
    <row r="209" spans="1:2" x14ac:dyDescent="0.2">
      <c r="A209" s="1"/>
      <c r="B209" s="2"/>
    </row>
    <row r="210" spans="1:2" x14ac:dyDescent="0.2">
      <c r="A210" s="1"/>
      <c r="B210" s="2"/>
    </row>
    <row r="211" spans="1:2" x14ac:dyDescent="0.2">
      <c r="A211" s="1"/>
      <c r="B211" s="2"/>
    </row>
    <row r="212" spans="1:2" x14ac:dyDescent="0.2">
      <c r="A212" s="1"/>
      <c r="B212" s="2"/>
    </row>
    <row r="213" spans="1:2" x14ac:dyDescent="0.2">
      <c r="A213" s="1"/>
      <c r="B213" s="2"/>
    </row>
    <row r="214" spans="1:2" x14ac:dyDescent="0.2">
      <c r="A214" s="1"/>
      <c r="B214" s="2"/>
    </row>
    <row r="215" spans="1:2" x14ac:dyDescent="0.2">
      <c r="A215" s="1"/>
      <c r="B215" s="2"/>
    </row>
    <row r="216" spans="1:2" x14ac:dyDescent="0.2">
      <c r="A216" s="1"/>
      <c r="B216" s="2"/>
    </row>
    <row r="217" spans="1:2" x14ac:dyDescent="0.2">
      <c r="A217" s="1"/>
      <c r="B217" s="2"/>
    </row>
    <row r="218" spans="1:2" x14ac:dyDescent="0.2">
      <c r="A218" s="1"/>
      <c r="B218" s="2"/>
    </row>
    <row r="219" spans="1:2" x14ac:dyDescent="0.2">
      <c r="A219" s="1"/>
      <c r="B219" s="2"/>
    </row>
    <row r="220" spans="1:2" x14ac:dyDescent="0.2">
      <c r="A220" s="1"/>
      <c r="B220" s="2"/>
    </row>
    <row r="221" spans="1:2" x14ac:dyDescent="0.2">
      <c r="A221" s="1"/>
      <c r="B221" s="2"/>
    </row>
    <row r="222" spans="1:2" x14ac:dyDescent="0.2">
      <c r="A222" s="1"/>
      <c r="B222" s="2"/>
    </row>
    <row r="223" spans="1:2" x14ac:dyDescent="0.2">
      <c r="A223" s="1"/>
      <c r="B223" s="2"/>
    </row>
    <row r="224" spans="1:2" x14ac:dyDescent="0.2">
      <c r="A224" s="1"/>
      <c r="B224" s="2"/>
    </row>
    <row r="225" spans="1:2" x14ac:dyDescent="0.2">
      <c r="A225" s="1"/>
      <c r="B225" s="2"/>
    </row>
    <row r="226" spans="1:2" x14ac:dyDescent="0.2">
      <c r="A226" s="1"/>
      <c r="B226" s="2"/>
    </row>
    <row r="227" spans="1:2" x14ac:dyDescent="0.2">
      <c r="A227" s="1"/>
      <c r="B227" s="2"/>
    </row>
    <row r="228" spans="1:2" x14ac:dyDescent="0.2">
      <c r="A228" s="1"/>
      <c r="B228" s="2"/>
    </row>
    <row r="229" spans="1:2" x14ac:dyDescent="0.2">
      <c r="A229" s="1"/>
      <c r="B229" s="2"/>
    </row>
    <row r="230" spans="1:2" x14ac:dyDescent="0.2">
      <c r="A230" s="1"/>
      <c r="B230" s="2"/>
    </row>
    <row r="231" spans="1:2" x14ac:dyDescent="0.2">
      <c r="A231" s="1"/>
      <c r="B231" s="2"/>
    </row>
    <row r="232" spans="1:2" x14ac:dyDescent="0.2">
      <c r="A232" s="1"/>
      <c r="B232" s="2"/>
    </row>
  </sheetData>
  <mergeCells count="5">
    <mergeCell ref="A1:D1"/>
    <mergeCell ref="A2:D2"/>
    <mergeCell ref="B4:D4"/>
    <mergeCell ref="B5:D5"/>
    <mergeCell ref="A4:A6"/>
  </mergeCells>
  <pageMargins left="0.70866141732283472" right="0.78740157480314965" top="0.74803149606299213" bottom="0.74803149606299213" header="0.31496062992125984" footer="0.31496062992125984"/>
  <pageSetup scale="79" orientation="portrait" r:id="rId1"/>
  <rowBreaks count="1" manualBreakCount="1">
    <brk id="67" max="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341-04</vt:lpstr>
      <vt:lpstr>'341-04'!Área_de_impresión</vt:lpstr>
      <vt:lpstr>'341-04'!Títulos_a_imprimir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EVV</dc:creator>
  <cp:lastModifiedBy>Dalys Liao de Pardo</cp:lastModifiedBy>
  <cp:lastPrinted>2017-12-07T14:33:16Z</cp:lastPrinted>
  <dcterms:created xsi:type="dcterms:W3CDTF">1999-03-04T17:28:54Z</dcterms:created>
  <dcterms:modified xsi:type="dcterms:W3CDTF">2017-12-11T18:22:55Z</dcterms:modified>
</cp:coreProperties>
</file>